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 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<sst xmlns="http://schemas.openxmlformats.org/spreadsheetml/2006/main" count="41" uniqueCount="29">
  <si>
    <t xml:space="preserve">PERPETUAL YIELD™ | FINANCIAL MODEL</t>
  </si>
  <si>
    <t xml:space="preserve">KEY ASSUMPTIONS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</si>
  <si>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</si>
  <si>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</si>
  <si>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</si>
  <si>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</si>
  <si>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</si>
  <si>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</si>
  <si>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Artists on Platform</t>
  </si>
  <si>
    <t xml:space="preserve">Avg Transactions per Artist per Year</t>
  </si>
  <si>
    <t xml:space="preserve">Avg Resale Value ($)</t>
  </si>
  <si>
    <t xml:space="preserve">Platform Fee %</t>
  </si>
  <si>
    <t xml:space="preserve">Creator SaaS Users</t>
  </si>
  <si>
    <t xml:space="preserve">SaaS Subscription ($)</t>
  </si>
  <si>
    <t xml:space="preserve">REVENUE</t>
  </si>
  <si>
    <t xml:space="preserve">Platform Fee Revenue</t>
  </si>
  <si>
    <t xml:space="preserve">SaaS Revenue</t>
  </si>
  <si>
    <t xml:space="preserve">Enterprise Licensing</t>
  </si>
  <si>
    <t xml:space="preserve">TOTAL REVENUE</t>
  </si>
  <si>
    <t xml:space="preserve">OPERATING EXPENSES</t>
  </si>
  <si>
    <t xml:space="preserve">Engineering</t>
  </si>
  <si>
    <t xml:space="preserve">Operations</t>
  </si>
  <si>
    <t xml:space="preserve">Marketing</t>
  </si>
  <si>
    <t xml:space="preserve">Infrastructure</t>
  </si>
  <si>
    <t xml:space="preserve">TOTAL OPEX</t>
  </si>
  <si>
    <t xml:space="preserve">NET INCOME (LOSS)</t>
  </si>
  <si>
    <t xml:space="preserve">UNIT ECONOMICS</t>
  </si>
  <si>
    <t xml:space="preserve">Gross Margin %</t>
  </si>
  <si>
    <t xml:space="preserve">Operating Margin 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</si>
</sst>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A1625"/>
      <name val="Cambria"/>
      <family val="0"/>
      <charset val="1"/>
    </font>
    <font>
      <b val="true"/>
      <sz val="12"/>
      <color rgb="FF1A1625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10"/>
      <name val="Cambria"/>
      <family val="0"/>
      <charset val="1"/>
    </font>
    <font>
      <sz val="11"/>
      <color rgb="FF000000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1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A1625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59E0B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59E0B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62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7" min="2" style="0" width="15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</row>
    <row r="5" customFormat="false" ht="15" hidden="false" customHeight="false" outlineLevel="0" collapsed="false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customFormat="false" ht="15" hidden="false" customHeight="false" outlineLevel="0" collapsed="false">
      <c r="A6" s="4" t="s">
        <v>8</v>
      </c>
      <c r="B6" s="5" t="n">
        <v>0</v>
      </c>
      <c r="C6" s="6" t="n">
        <v>1</v>
      </c>
      <c r="D6" s="6" t="n">
        <v>10</v>
      </c>
      <c r="E6" s="6" t="n">
        <v>50</v>
      </c>
      <c r="F6" s="6" t="n">
        <v>150</v>
      </c>
    </row>
    <row r="7" customFormat="false" ht="15" hidden="false" customHeight="false" outlineLevel="0" collapsed="false">
      <c r="A7" s="4" t="s">
        <v>9</v>
      </c>
      <c r="B7" s="5" t="n">
        <v>0</v>
      </c>
      <c r="C7" s="6" t="n">
        <v>50</v>
      </c>
      <c r="D7" s="6" t="n">
        <v>200</v>
      </c>
      <c r="E7" s="6" t="n">
        <v>500</v>
      </c>
      <c r="F7" s="6" t="n">
        <v>1000</v>
      </c>
    </row>
    <row r="8" customFormat="false" ht="15" hidden="false" customHeight="false" outlineLevel="0" collapsed="false">
      <c r="A8" s="4" t="s">
        <v>10</v>
      </c>
      <c r="B8" s="5" t="n">
        <v>0</v>
      </c>
      <c r="C8" s="6" t="n">
        <v>2000</v>
      </c>
      <c r="D8" s="6" t="n">
        <v>2000</v>
      </c>
      <c r="E8" s="6" t="n">
        <v>2000</v>
      </c>
      <c r="F8" s="6" t="n">
        <v>2000</v>
      </c>
    </row>
    <row r="9" customFormat="false" ht="15" hidden="false" customHeight="false" outlineLevel="0" collapsed="false">
      <c r="A9" s="4" t="s">
        <v>11</v>
      </c>
      <c r="B9" s="5" t="n">
        <v>0</v>
      </c>
      <c r="C9" s="6" t="n">
        <v>3</v>
      </c>
      <c r="D9" s="6" t="n">
        <v>3</v>
      </c>
      <c r="E9" s="6" t="n">
        <v>3</v>
      </c>
      <c r="F9" s="6" t="n">
        <v>3</v>
      </c>
    </row>
    <row r="10" customFormat="false" ht="15" hidden="false" customHeight="false" outlineLevel="0" collapsed="false">
      <c r="A10" s="4" t="s">
        <v>12</v>
      </c>
      <c r="B10" s="5" t="n">
        <v>0</v>
      </c>
      <c r="C10" s="6" t="n">
        <v>1</v>
      </c>
      <c r="D10" s="6" t="n">
        <v>10</v>
      </c>
      <c r="E10" s="6" t="n">
        <v>50</v>
      </c>
      <c r="F10" s="6" t="n">
        <v>150</v>
      </c>
    </row>
    <row r="11" customFormat="false" ht="15" hidden="false" customHeight="false" outlineLevel="0" collapsed="false">
      <c r="A11" s="4" t="s">
        <v>13</v>
      </c>
      <c r="B11" s="5" t="n">
        <v>0</v>
      </c>
      <c r="C11" s="6" t="n">
        <v>25</v>
      </c>
      <c r="D11" s="6" t="n">
        <v>25</v>
      </c>
      <c r="E11" s="6" t="n">
        <v>35</v>
      </c>
      <c r="F11" s="6" t="n">
        <v>50</v>
      </c>
    </row>
    <row r="13" customFormat="false" ht="15" hidden="false" customHeight="false" outlineLevel="0" collapsed="false">
      <c r="A13" s="2" t="s">
        <v>14</v>
      </c>
      <c r="B13" s="2"/>
      <c r="C13" s="2"/>
      <c r="D13" s="2"/>
      <c r="E13" s="2"/>
      <c r="F13" s="2"/>
    </row>
    <row r="14" customFormat="false" ht="15" hidden="false" customHeight="false" outlineLevel="0" collapsed="false">
      <c r="A14" s="7" t="s">
        <v>2</v>
      </c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</row>
    <row r="15" customFormat="false" ht="15" hidden="false" customHeight="false" outlineLevel="0" collapsed="false">
      <c r="A15" s="8" t="s">
        <v>15</v>
      </c>
      <c r="B15" s="9" t="n">
        <v>0</v>
      </c>
      <c r="C15" s="9" t="n">
        <f aca="false">B7*B8*B9*B10</f>
        <v>0</v>
      </c>
      <c r="D15" s="9"/>
      <c r="E15" s="9"/>
      <c r="F15" s="9"/>
      <c r="G15" s="9"/>
      <c r="BP15" s="0" t="n">
        <f aca="false">B7*B8*B9*B10</f>
        <v>0</v>
      </c>
      <c r="BQ15" s="0" t="n">
        <f aca="false">B8*B9*B10*B11</f>
        <v>0</v>
      </c>
      <c r="BR15" s="0" t="n">
        <f aca="false">B9*B10*B11*B12</f>
        <v>0</v>
      </c>
    </row>
    <row r="16" customFormat="false" ht="15" hidden="false" customHeight="false" outlineLevel="0" collapsed="false">
      <c r="A16" s="8" t="s">
        <v>16</v>
      </c>
      <c r="B16" s="9" t="n">
        <v>0</v>
      </c>
      <c r="C16" s="9" t="n">
        <f aca="false">B11*B12*12</f>
        <v>0</v>
      </c>
      <c r="D16" s="9"/>
      <c r="E16" s="9"/>
      <c r="F16" s="9"/>
      <c r="G16" s="9"/>
      <c r="BP16" s="0" t="n">
        <f aca="false">BP11*BP12*12</f>
        <v>0</v>
      </c>
      <c r="BQ16" s="0" t="n">
        <f aca="false">BQ11*BQ12*12</f>
        <v>0</v>
      </c>
      <c r="BR16" s="0" t="n">
        <f aca="false">BR11*BR12*12</f>
        <v>0</v>
      </c>
    </row>
    <row r="17" customFormat="false" ht="15" hidden="false" customHeight="false" outlineLevel="0" collapsed="false">
      <c r="A17" s="8" t="s">
        <v>17</v>
      </c>
      <c r="B17" s="10" t="n">
        <v>0</v>
      </c>
      <c r="C17" s="10" t="n">
        <v>0</v>
      </c>
      <c r="D17" s="10" t="n">
        <v>500000</v>
      </c>
      <c r="E17" s="10" t="n">
        <v>5000000</v>
      </c>
      <c r="F17" s="10" t="n">
        <v>15000000</v>
      </c>
      <c r="G17" s="10"/>
    </row>
    <row r="18" customFormat="false" ht="15" hidden="false" customHeight="false" outlineLevel="0" collapsed="false">
      <c r="A18" s="11" t="s">
        <v>18</v>
      </c>
      <c r="B18" s="12" t="n">
        <f aca="false">B15+B16+B17</f>
        <v>0</v>
      </c>
      <c r="C18" s="12" t="n">
        <f aca="false">C15+C16+C17</f>
        <v>0</v>
      </c>
      <c r="D18" s="12" t="n">
        <f aca="false">D15+D16+D17</f>
        <v>500000</v>
      </c>
      <c r="E18" s="12" t="n">
        <f aca="false">E15+E16+E17</f>
        <v>5000000</v>
      </c>
      <c r="F18" s="12" t="n">
        <f aca="false">F15+F16+F17</f>
        <v>15000000</v>
      </c>
      <c r="G18" s="12" t="n">
        <f aca="false">G15+G16+G17</f>
        <v>0</v>
      </c>
    </row>
    <row r="20" customFormat="false" ht="15" hidden="false" customHeight="false" outlineLevel="0" collapsed="false">
      <c r="A20" s="2" t="s">
        <v>19</v>
      </c>
      <c r="B20" s="2"/>
      <c r="C20" s="2"/>
      <c r="D20" s="2"/>
      <c r="E20" s="2"/>
      <c r="F20" s="2"/>
    </row>
    <row r="21" customFormat="false" ht="15" hidden="false" customHeight="false" outlineLevel="0" collapsed="false">
      <c r="A21" s="7" t="s">
        <v>2</v>
      </c>
      <c r="B21" s="7" t="s">
        <v>3</v>
      </c>
      <c r="C21" s="7" t="s">
        <v>4</v>
      </c>
      <c r="D21" s="7" t="s">
        <v>5</v>
      </c>
      <c r="E21" s="7" t="s">
        <v>6</v>
      </c>
      <c r="F21" s="7" t="s">
        <v>7</v>
      </c>
    </row>
    <row r="22" customFormat="false" ht="15" hidden="false" customHeight="false" outlineLevel="0" collapsed="false">
      <c r="A22" s="0" t="s">
        <v>20</v>
      </c>
      <c r="B22" s="10" t="n">
        <v>250000</v>
      </c>
      <c r="C22" s="10" t="n">
        <v>400000</v>
      </c>
      <c r="D22" s="10" t="n">
        <v>600000</v>
      </c>
      <c r="E22" s="10" t="n">
        <v>900000</v>
      </c>
      <c r="F22" s="10" t="n">
        <v>1200000</v>
      </c>
    </row>
    <row r="23" customFormat="false" ht="15" hidden="false" customHeight="false" outlineLevel="0" collapsed="false">
      <c r="A23" s="0" t="s">
        <v>21</v>
      </c>
      <c r="B23" s="10" t="n">
        <v>150000</v>
      </c>
      <c r="C23" s="10" t="n">
        <v>250000</v>
      </c>
      <c r="D23" s="10" t="n">
        <v>400000</v>
      </c>
      <c r="E23" s="10" t="n">
        <v>600000</v>
      </c>
      <c r="F23" s="10" t="n">
        <v>800000</v>
      </c>
    </row>
    <row r="24" customFormat="false" ht="15" hidden="false" customHeight="false" outlineLevel="0" collapsed="false">
      <c r="A24" s="0" t="s">
        <v>22</v>
      </c>
      <c r="B24" s="10" t="n">
        <v>100000</v>
      </c>
      <c r="C24" s="10" t="n">
        <v>200000</v>
      </c>
      <c r="D24" s="10" t="n">
        <v>300000</v>
      </c>
      <c r="E24" s="10" t="n">
        <v>500000</v>
      </c>
      <c r="F24" s="10" t="n">
        <v>700000</v>
      </c>
    </row>
    <row r="25" customFormat="false" ht="15" hidden="false" customHeight="false" outlineLevel="0" collapsed="false">
      <c r="A25" s="0" t="s">
        <v>23</v>
      </c>
      <c r="B25" s="10" t="n">
        <v>50000</v>
      </c>
      <c r="C25" s="10" t="n">
        <v>75000</v>
      </c>
      <c r="D25" s="10" t="n">
        <v>100000</v>
      </c>
      <c r="E25" s="10" t="n">
        <v>150000</v>
      </c>
      <c r="F25" s="10" t="n">
        <v>200000</v>
      </c>
    </row>
    <row r="26" customFormat="false" ht="15" hidden="false" customHeight="false" outlineLevel="0" collapsed="false">
      <c r="A26" s="11" t="s">
        <v>24</v>
      </c>
      <c r="B26" s="12" t="n">
        <f aca="false">B22+B23+B24+B25</f>
        <v>550000</v>
      </c>
      <c r="C26" s="12" t="n">
        <f aca="false">C22+C23+C24+C25</f>
        <v>925000</v>
      </c>
      <c r="D26" s="12" t="n">
        <f aca="false">D22+D23+D24+D25</f>
        <v>1400000</v>
      </c>
      <c r="E26" s="12" t="n">
        <f aca="false">E22+E23+E24+E25</f>
        <v>2150000</v>
      </c>
      <c r="F26" s="12" t="n">
        <f aca="false">F22+F23+F24+F25</f>
        <v>2900000</v>
      </c>
      <c r="G26" s="12" t="n">
        <f aca="false">G22+G23+G24+G25</f>
        <v>0</v>
      </c>
    </row>
    <row r="28" customFormat="false" ht="15" hidden="false" customHeight="false" outlineLevel="0" collapsed="false">
      <c r="A28" s="13" t="s">
        <v>25</v>
      </c>
      <c r="B28" s="14" t="n">
        <f aca="false">B18-B26</f>
        <v>-550000</v>
      </c>
      <c r="C28" s="14" t="n">
        <f aca="false">C18-C26</f>
        <v>-925000</v>
      </c>
      <c r="D28" s="14" t="n">
        <f aca="false">D18-D26</f>
        <v>-900000</v>
      </c>
      <c r="E28" s="14" t="n">
        <f aca="false">E18-E26</f>
        <v>2850000</v>
      </c>
      <c r="F28" s="14" t="n">
        <f aca="false">F18-F26</f>
        <v>12100000</v>
      </c>
      <c r="G28" s="14" t="n">
        <f aca="false">G18-G26</f>
        <v>0</v>
      </c>
    </row>
    <row r="30" customFormat="false" ht="15" hidden="false" customHeight="false" outlineLevel="0" collapsed="false">
      <c r="A30" s="2" t="s">
        <v>26</v>
      </c>
      <c r="B30" s="2"/>
      <c r="C30" s="2"/>
      <c r="D30" s="2"/>
      <c r="E30" s="2"/>
      <c r="F30" s="2"/>
    </row>
    <row r="31" customFormat="false" ht="15" hidden="false" customHeight="false" outlineLevel="0" collapsed="false">
      <c r="A31" s="0" t="s">
        <v>27</v>
      </c>
      <c r="B31" s="15" t="n">
        <f aca="false">(1-0.4)</f>
        <v>0.6</v>
      </c>
      <c r="C31" s="15" t="n">
        <f aca="false">(1-0.4)</f>
        <v>0.6</v>
      </c>
      <c r="D31" s="15" t="n">
        <f aca="false">(1-0.4)</f>
        <v>0.6</v>
      </c>
      <c r="E31" s="15" t="n">
        <f aca="false">(1-0.4)</f>
        <v>0.6</v>
      </c>
      <c r="F31" s="15" t="n">
        <f aca="false">(1-0.4)</f>
        <v>0.6</v>
      </c>
      <c r="G31" s="15" t="n">
        <f aca="false">(1-0.4)</f>
        <v>0.6</v>
      </c>
    </row>
    <row r="32" customFormat="false" ht="15" hidden="false" customHeight="false" outlineLevel="0" collapsed="false">
      <c r="A32" s="0" t="s">
        <v>28</v>
      </c>
      <c r="B32" s="15" t="n">
        <f aca="false">IF(B18=0,0,B28/B18)</f>
        <v>0</v>
      </c>
      <c r="C32" s="15" t="n">
        <f aca="false">IF(C18=0,0,C28/C18)</f>
        <v>0</v>
      </c>
      <c r="D32" s="15" t="n">
        <f aca="false">IF(D18=0,0,D28/D18)</f>
        <v>-1.8</v>
      </c>
      <c r="E32" s="15" t="n">
        <f aca="false">IF(E18=0,0,E28/E18)</f>
        <v>0.57</v>
      </c>
      <c r="F32" s="15" t="n">
        <f aca="false">IF(F18=0,0,F28/F18)</f>
        <v>0.806666666666667</v>
      </c>
      <c r="G32" s="15" t="n">
        <f aca="false">IF(G18=0,0,G28/G18)</f>
        <v>0</v>
      </c>
    </row>
  </sheetData>
  <mergeCells count="5">
    <mergeCell ref="A1:F1"/>
    <mergeCell ref="A3:F3"/>
    <mergeCell ref="A13:F13"/>
    <mergeCell ref="A20:F20"/>
    <mergeCell ref="A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2026-04-01T09:46:13Z</dcterms:created>
  <dc:creator>openpyxl</dc:creator>
  <dc:description/>
  <dc:language>en-US</dc:language>
  <cp:lastModifiedBy/>
  <dcterms:modified xsi:type="dcterms:W3CDTF">2026-04-01T09:46:13Z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