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-Year Projections" sheetId="1" state="visible" r:id="rId3"/>
    <sheet name="Use of Fund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<sst xmlns="http://schemas.openxmlformats.org/spreadsheetml/2006/main" count="30" uniqueCount="30">
  <si>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RealYield™ Financial Model</t>
  </si>
  <si>
    <t xml:space="preserve">5-Year Revenue &amp; AUM Projections</t>
  </si>
  <si>
    <t xml:space="preserve">Year</t>
  </si>
  <si>
    <t xml:space="preserve">AUM ($M)</t>
  </si>
  <si>
    <t xml:space="preserve">Tokens (#)</t>
  </si>
  <si>
    <t xml:space="preserve">AUM Fee (0.35%)</t>
  </si>
  <si>
    <t xml:space="preserve">Trading Spread</t>
  </si>
  <si>
    <t xml:space="preserve">Total Revenue</t>
  </si>
  <si>
    <t xml:space="preserve">Y1</t>
  </si>
  <si>
    <t xml:space="preserve">Y2</t>
  </si>
  <si>
    <t xml:space="preserve">Y3</t>
  </si>
  <si>
    <t xml:space="preserve">Y4</t>
  </si>
  <si>
    <t xml:space="preserve">Y5</t>
  </si>
  <si>
    <t xml:space="preserve">Key Metrics</t>
  </si>
  <si>
    <t xml:space="preserve">Total Y5 Revenue</t>
  </si>
  <si>
    <t xml:space="preserve">$20M</t>
  </si>
  <si>
    <t xml:space="preserve">Y1-Y5 Cumulative Revenue</t>
  </si>
  <si>
    <t xml:space="preserve">~$26M</t>
  </si>
  <si>
    <t xml:space="preserve">Average AUM Growth (YoY)</t>
  </si>
  <si>
    <t xml:space="preserve">140%</t>
  </si>
  <si>
    <t xml:space="preserve">Token Holder Base (Target Y5)</t>
  </si>
  <si>
    <t xml:space="preserve">100,000+</t>
  </si>
  <si>
    <t xml:space="preserve">RealYield™ — $500K Pre-Seed Allocation</t>
  </si>
  <si>
    <t xml:space="preserve">Category</t>
  </si>
  <si>
    <t xml:space="preserve">Allocation</t>
  </si>
  <si>
    <t xml:space="preserve">Smart Contracts &amp; Infrastructure</t>
  </si>
  <si>
    <t xml:space="preserve">Regulatory &amp; Legal</t>
  </si>
  <si>
    <t xml:space="preserve">Team &amp; Operations</t>
  </si>
  <si>
    <t xml:space="preserve">Marketing &amp; Partnerships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</si>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</sst>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\$#,##0"/>
    <numFmt numFmtId="167" formatCode="0.0%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Cambria"/>
      <family val="0"/>
      <charset val="1"/>
    </font>
    <font>
      <i val="true"/>
      <sz val="11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sz val="11"/>
      <color rgb="FF0000FF"/>
      <name val="Cambria"/>
      <family val="0"/>
      <charset val="1"/>
    </font>
    <font>
      <b val="true"/>
      <sz val="12"/>
      <name val="Cambria"/>
      <family val="0"/>
      <charset val="1"/>
    </font>
    <font>
      <i val="true"/>
      <sz val="11"/>
      <color rgb="FF666666"/>
      <name val="Cambri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1F2937"/>
        <bgColor rgb="FF3333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"/>
    <col collapsed="false" customWidth="true" hidden="false" outlineLevel="0" max="6" min="2" style="0" width="16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</row>
    <row r="5" customFormat="false" ht="15" hidden="false" customHeight="false" outlineLevel="0" collapsed="false">
      <c r="A5" s="4" t="s">
        <v>8</v>
      </c>
      <c r="B5" s="5" t="n">
        <v>10</v>
      </c>
      <c r="C5" s="5" t="n">
        <v>1000</v>
      </c>
      <c r="D5" s="6" t="n">
        <f aca="false">B5*1000000*0.0035</f>
        <v>35000</v>
      </c>
      <c r="E5" s="6" t="n">
        <f aca="false">B5*1000000*2*75/10000</f>
        <v>150000</v>
      </c>
      <c r="F5" s="6" t="n">
        <f aca="false">D5+E5</f>
        <v>185000</v>
      </c>
    </row>
    <row r="6" customFormat="false" ht="15" hidden="false" customHeight="false" outlineLevel="0" collapsed="false">
      <c r="A6" s="4" t="s">
        <v>9</v>
      </c>
      <c r="B6" s="5" t="n">
        <v>100</v>
      </c>
      <c r="C6" s="5" t="n">
        <v>5000</v>
      </c>
      <c r="D6" s="6" t="n">
        <f aca="false">B6*1000000*0.0035</f>
        <v>350000</v>
      </c>
      <c r="E6" s="6" t="n">
        <f aca="false">B6*1000000*2*75/10000</f>
        <v>1500000</v>
      </c>
      <c r="F6" s="6" t="n">
        <f aca="false">D6+E6</f>
        <v>1850000</v>
      </c>
    </row>
    <row r="7" customFormat="false" ht="15" hidden="false" customHeight="false" outlineLevel="0" collapsed="false">
      <c r="A7" s="4" t="s">
        <v>10</v>
      </c>
      <c r="B7" s="5" t="n">
        <v>500</v>
      </c>
      <c r="C7" s="5" t="n">
        <v>20000</v>
      </c>
      <c r="D7" s="6" t="n">
        <f aca="false">B7*1000000*0.0035</f>
        <v>1750000</v>
      </c>
      <c r="E7" s="6" t="n">
        <f aca="false">B7*1000000*2*75/10000</f>
        <v>7500000</v>
      </c>
      <c r="F7" s="6" t="n">
        <f aca="false">D7+E7</f>
        <v>9250000</v>
      </c>
    </row>
    <row r="8" customFormat="false" ht="15" hidden="false" customHeight="false" outlineLevel="0" collapsed="false">
      <c r="A8" s="4" t="s">
        <v>11</v>
      </c>
      <c r="B8" s="5" t="n">
        <v>2000</v>
      </c>
      <c r="C8" s="5" t="n">
        <v>50000</v>
      </c>
      <c r="D8" s="6" t="n">
        <f aca="false">B8*1000000*0.0035</f>
        <v>7000000</v>
      </c>
      <c r="E8" s="6" t="n">
        <f aca="false">B8*1000000*2*75/10000</f>
        <v>30000000</v>
      </c>
      <c r="F8" s="6" t="n">
        <f aca="false">D8+E8</f>
        <v>37000000</v>
      </c>
    </row>
    <row r="9" customFormat="false" ht="15" hidden="false" customHeight="false" outlineLevel="0" collapsed="false">
      <c r="A9" s="4" t="s">
        <v>12</v>
      </c>
      <c r="B9" s="5" t="n">
        <v>5000</v>
      </c>
      <c r="C9" s="5" t="n">
        <v>100000</v>
      </c>
      <c r="D9" s="6" t="n">
        <f aca="false">B9*1000000*0.0035</f>
        <v>17500000</v>
      </c>
      <c r="E9" s="6" t="n">
        <f aca="false">B9*1000000*2*75/10000</f>
        <v>75000000</v>
      </c>
      <c r="F9" s="6" t="n">
        <f aca="false">D9+E9</f>
        <v>92500000</v>
      </c>
    </row>
    <row r="11" customFormat="false" ht="15" hidden="false" customHeight="false" outlineLevel="0" collapsed="false">
      <c r="A11" s="7" t="s">
        <v>13</v>
      </c>
    </row>
    <row r="12" customFormat="false" ht="15" hidden="false" customHeight="false" outlineLevel="0" collapsed="false">
      <c r="A12" s="8" t="s">
        <v>14</v>
      </c>
      <c r="B12" s="9" t="n">
        <f aca="false">F9</f>
        <v>92500000</v>
      </c>
      <c r="C12" s="10" t="s">
        <v>15</v>
      </c>
    </row>
    <row r="13" customFormat="false" ht="15" hidden="false" customHeight="false" outlineLevel="0" collapsed="false">
      <c r="A13" s="8" t="s">
        <v>16</v>
      </c>
      <c r="B13" s="9" t="n">
        <f aca="false">SUM(F5:F9)</f>
        <v>140785000</v>
      </c>
      <c r="C13" s="10" t="s">
        <v>17</v>
      </c>
    </row>
    <row r="14" customFormat="false" ht="15" hidden="false" customHeight="false" outlineLevel="0" collapsed="false">
      <c r="A14" s="8" t="s">
        <v>18</v>
      </c>
      <c r="B14" s="11" t="n">
        <f aca="false">(POWER(5000/10, 1/4)-1)</f>
        <v>3.72870804501588</v>
      </c>
      <c r="C14" s="10" t="s">
        <v>19</v>
      </c>
    </row>
    <row r="15" customFormat="false" ht="15" hidden="false" customHeight="false" outlineLevel="0" collapsed="false">
      <c r="A15" s="8" t="s">
        <v>20</v>
      </c>
      <c r="C15" s="10" t="s">
        <v>21</v>
      </c>
    </row>
  </sheetData>
  <mergeCells count="2">
    <mergeCell ref="A1:F1"/>
    <mergeCell ref="A2:F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5"/>
  </cols>
  <sheetData>
    <row r="1" customFormat="false" ht="15" hidden="false" customHeight="false" outlineLevel="0" collapsed="false">
      <c r="A1" s="12" t="s">
        <v>22</v>
      </c>
      <c r="B1" s="12"/>
    </row>
    <row r="3" customFormat="false" ht="15" hidden="false" customHeight="false" outlineLevel="0" collapsed="false">
      <c r="A3" s="13" t="s">
        <v>23</v>
      </c>
      <c r="B3" s="13" t="s">
        <v>24</v>
      </c>
    </row>
    <row r="4" customFormat="false" ht="15" hidden="false" customHeight="false" outlineLevel="0" collapsed="false">
      <c r="A4" s="14" t="s">
        <v>25</v>
      </c>
      <c r="B4" s="15" t="n">
        <v>200000</v>
      </c>
    </row>
    <row r="5" customFormat="false" ht="15" hidden="false" customHeight="false" outlineLevel="0" collapsed="false">
      <c r="A5" s="14" t="s">
        <v>26</v>
      </c>
      <c r="B5" s="15" t="n">
        <v>100000</v>
      </c>
    </row>
    <row r="6" customFormat="false" ht="15" hidden="false" customHeight="false" outlineLevel="0" collapsed="false">
      <c r="A6" s="14" t="s">
        <v>27</v>
      </c>
      <c r="B6" s="15" t="n">
        <v>125000</v>
      </c>
    </row>
    <row r="7" customFormat="false" ht="15" hidden="false" customHeight="false" outlineLevel="0" collapsed="false">
      <c r="A7" s="14" t="s">
        <v>28</v>
      </c>
      <c r="B7" s="15" t="n">
        <v>75000</v>
      </c>
    </row>
    <row r="8" customFormat="false" ht="15" hidden="false" customHeight="false" outlineLevel="0" collapsed="false">
      <c r="A8" s="16" t="s">
        <v>29</v>
      </c>
      <c r="B8" s="17" t="n">
        <f aca="false">SUM(B4:B7)</f>
        <v>500000</v>
      </c>
    </row>
  </sheetData>
  <mergeCells count="1">
    <mergeCell ref="A1:B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2026-04-01T09:50:04Z</dcterms:created>
  <dc:creator>openpyxl</dc:creator>
  <dc:description/>
  <dc:language>en-US</dc:language>
  <cp:lastModifiedBy/>
  <dcterms:modified xsi:type="dcterms:W3CDTF">2026-04-01T09:50:04Z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