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-Year Mode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<sst xmlns="http://schemas.openxmlformats.org/spreadsheetml/2006/main" count="37" uniqueCount="37">
  <si>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ZONE TOKENS™ - 5-YEAR FINANCIAL MODEL</t>
  </si>
  <si>
    <t xml:space="preserve">ASSUMPTIONS</t>
  </si>
  <si>
    <t xml:space="preserve">Events Per Year</t>
  </si>
  <si>
    <t xml:space="preserve">Avg Attendees per Event</t>
  </si>
  <si>
    <t xml:space="preserve">Avg In-Zone Spend per Attendee</t>
  </si>
  <si>
    <t xml:space="preserve">Transaction Fee %</t>
  </si>
  <si>
    <t xml:space="preserve">SaaS Fee per Event</t>
  </si>
  <si>
    <t xml:space="preserve">YoY Event Growth %</t>
  </si>
  <si>
    <t xml:space="preserve">YoY Attendee Growth %</t>
  </si>
  <si>
    <t xml:space="preserve">YoY Spend Growth %</t>
  </si>
  <si>
    <t xml:space="preserve">Year</t>
  </si>
  <si>
    <t xml:space="preserve">Y1 (2026)</t>
  </si>
  <si>
    <t xml:space="preserve">Y2 (2027)</t>
  </si>
  <si>
    <t xml:space="preserve">Y3 (2028)</t>
  </si>
  <si>
    <t xml:space="preserve">Y4 (2029)</t>
  </si>
  <si>
    <t xml:space="preserve">Y5 (2030)</t>
  </si>
  <si>
    <t xml:space="preserve">VOLUME METRICS</t>
  </si>
  <si>
    <t xml:space="preserve">Number of Events</t>
  </si>
  <si>
    <t xml:space="preserve">Attendees per Event</t>
  </si>
  <si>
    <t xml:space="preserve">Total Attendees</t>
  </si>
  <si>
    <t xml:space="preserve">Avg Spend per Attendee</t>
  </si>
  <si>
    <t xml:space="preserve">Total In-Zone Spend</t>
  </si>
  <si>
    <t xml:space="preserve">REVENUE</t>
  </si>
  <si>
    <t xml:space="preserve">Transaction Fees (3%)</t>
  </si>
  <si>
    <t xml:space="preserve">SaaS Fees</t>
  </si>
  <si>
    <t xml:space="preserve">Total Revenue</t>
  </si>
  <si>
    <t xml:space="preserve">COST ASSUMPTIONS</t>
  </si>
  <si>
    <t xml:space="preserve">Eng &amp; Product (% of Revenue)</t>
  </si>
  <si>
    <t xml:space="preserve">GTM &amp; Ops (% of Revenue)</t>
  </si>
  <si>
    <t xml:space="preserve">Gen &amp; Admin (% of Revenue)</t>
  </si>
  <si>
    <t xml:space="preserve">OPERATING COSTS</t>
  </si>
  <si>
    <t xml:space="preserve">Eng &amp; Product</t>
  </si>
  <si>
    <t xml:space="preserve">GTM &amp; Ops</t>
  </si>
  <si>
    <t xml:space="preserve">Gen &amp; Admin</t>
  </si>
  <si>
    <t xml:space="preserve">Total Operating Costs</t>
  </si>
  <si>
    <t xml:space="preserve">EBITDA</t>
  </si>
  <si>
    <t xml:space="preserve">EBITDA Margin 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</si>
</sst>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\$#,##0"/>
    <numFmt numFmtId="167" formatCode="0"/>
    <numFmt numFmtId="168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97316"/>
      <name val="Cambria"/>
      <family val="0"/>
      <charset val="1"/>
    </font>
    <font>
      <b val="true"/>
      <sz val="11"/>
      <color rgb="FFF97316"/>
      <name val="Cambria"/>
      <family val="0"/>
      <charset val="1"/>
    </font>
    <font>
      <sz val="10"/>
      <color rgb="FF0000FF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0"/>
      <name val="Cambria"/>
      <family val="0"/>
      <charset val="1"/>
    </font>
    <font>
      <sz val="10"/>
      <color rgb="FF000000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b val="true"/>
      <sz val="11"/>
      <color rgb="FF008000"/>
      <name val="Cambria"/>
      <family val="0"/>
      <charset val="1"/>
    </font>
    <font>
      <sz val="10"/>
      <color rgb="FF008000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97316"/>
        <bgColor rgb="FFFF9900"/>
      </patternFill>
    </fill>
    <fill>
      <patternFill patternType="solid">
        <fgColor rgb="FFE8E8E8"/>
        <bgColor rgb="FFFFFFFF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E8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97316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6" min="2" style="0" width="16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0" t="s">
        <v>2</v>
      </c>
      <c r="B4" s="3" t="n">
        <v>6</v>
      </c>
    </row>
    <row r="5" customFormat="false" ht="15" hidden="false" customHeight="false" outlineLevel="0" collapsed="false">
      <c r="A5" s="0" t="s">
        <v>3</v>
      </c>
      <c r="B5" s="3" t="n">
        <v>500</v>
      </c>
    </row>
    <row r="6" customFormat="false" ht="15" hidden="false" customHeight="false" outlineLevel="0" collapsed="false">
      <c r="A6" s="0" t="s">
        <v>4</v>
      </c>
      <c r="B6" s="3" t="n">
        <v>100</v>
      </c>
    </row>
    <row r="7" customFormat="false" ht="15" hidden="false" customHeight="false" outlineLevel="0" collapsed="false">
      <c r="A7" s="0" t="s">
        <v>5</v>
      </c>
      <c r="B7" s="4" t="n">
        <v>0.03</v>
      </c>
    </row>
    <row r="8" customFormat="false" ht="15" hidden="false" customHeight="false" outlineLevel="0" collapsed="false">
      <c r="A8" s="0" t="s">
        <v>6</v>
      </c>
      <c r="B8" s="5" t="n">
        <v>10000</v>
      </c>
    </row>
    <row r="9" customFormat="false" ht="15" hidden="false" customHeight="false" outlineLevel="0" collapsed="false">
      <c r="A9" s="0" t="s">
        <v>7</v>
      </c>
      <c r="B9" s="4" t="n">
        <v>0.5</v>
      </c>
    </row>
    <row r="10" customFormat="false" ht="15" hidden="false" customHeight="false" outlineLevel="0" collapsed="false">
      <c r="A10" s="0" t="s">
        <v>8</v>
      </c>
      <c r="B10" s="4" t="n">
        <v>0.35</v>
      </c>
    </row>
    <row r="11" customFormat="false" ht="15" hidden="false" customHeight="false" outlineLevel="0" collapsed="false">
      <c r="A11" s="0" t="s">
        <v>9</v>
      </c>
      <c r="B11" s="4" t="n">
        <v>0.2</v>
      </c>
    </row>
    <row r="13" customFormat="false" ht="15" hidden="false" customHeight="false" outlineLevel="0" collapsed="false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6" t="s">
        <v>15</v>
      </c>
    </row>
    <row r="14" customFormat="false" ht="15" hidden="false" customHeight="false" outlineLevel="0" collapsed="false">
      <c r="A14" s="7" t="s">
        <v>16</v>
      </c>
    </row>
    <row r="15" customFormat="false" ht="15" hidden="false" customHeight="false" outlineLevel="0" collapsed="false">
      <c r="A15" s="0" t="s">
        <v>17</v>
      </c>
      <c r="B15" s="8" t="n">
        <v>6</v>
      </c>
      <c r="C15" s="9" t="n">
        <f aca="false">B15*(1+$B$9)</f>
        <v>9</v>
      </c>
      <c r="D15" s="9" t="n">
        <f aca="false">C15*(1+$B$9)</f>
        <v>13.5</v>
      </c>
      <c r="E15" s="9" t="n">
        <f aca="false">D15*(1+$B$9)</f>
        <v>20.25</v>
      </c>
      <c r="F15" s="9" t="n">
        <f aca="false">E15*(1+$B$9)</f>
        <v>30.375</v>
      </c>
    </row>
    <row r="16" customFormat="false" ht="15" hidden="false" customHeight="false" outlineLevel="0" collapsed="false">
      <c r="A16" s="0" t="s">
        <v>18</v>
      </c>
      <c r="B16" s="8" t="n">
        <v>500</v>
      </c>
      <c r="C16" s="9" t="n">
        <f aca="false">B16*(1+$B$10)</f>
        <v>675</v>
      </c>
      <c r="D16" s="9" t="n">
        <f aca="false">C16*(1+$B$10)</f>
        <v>911.25</v>
      </c>
      <c r="E16" s="9" t="n">
        <f aca="false">D16*(1+$B$10)</f>
        <v>1230.1875</v>
      </c>
      <c r="F16" s="9" t="n">
        <f aca="false">E16*(1+$B$10)</f>
        <v>1660.753125</v>
      </c>
    </row>
    <row r="17" customFormat="false" ht="15" hidden="false" customHeight="false" outlineLevel="0" collapsed="false">
      <c r="A17" s="0" t="s">
        <v>19</v>
      </c>
      <c r="B17" s="9" t="n">
        <f aca="false">B15*B16</f>
        <v>3000</v>
      </c>
      <c r="C17" s="9" t="n">
        <f aca="false">C15*C16</f>
        <v>6075</v>
      </c>
      <c r="D17" s="9" t="n">
        <f aca="false">D15*D16</f>
        <v>12301.875</v>
      </c>
      <c r="E17" s="9" t="n">
        <f aca="false">E15*E16</f>
        <v>24911.296875</v>
      </c>
      <c r="F17" s="9" t="n">
        <f aca="false">F15*F16</f>
        <v>50445.376171875</v>
      </c>
    </row>
    <row r="18" customFormat="false" ht="15" hidden="false" customHeight="false" outlineLevel="0" collapsed="false">
      <c r="A18" s="0" t="s">
        <v>20</v>
      </c>
      <c r="B18" s="10" t="n">
        <v>100</v>
      </c>
      <c r="C18" s="11" t="n">
        <f aca="false">B18*(1+$B$11)</f>
        <v>120</v>
      </c>
      <c r="D18" s="11" t="n">
        <f aca="false">C18*(1+$B$11)</f>
        <v>144</v>
      </c>
      <c r="E18" s="11" t="n">
        <f aca="false">D18*(1+$B$11)</f>
        <v>172.8</v>
      </c>
      <c r="F18" s="11" t="n">
        <f aca="false">E18*(1+$B$11)</f>
        <v>207.36</v>
      </c>
    </row>
    <row r="19" customFormat="false" ht="15" hidden="false" customHeight="false" outlineLevel="0" collapsed="false">
      <c r="A19" s="0" t="s">
        <v>21</v>
      </c>
      <c r="B19" s="11" t="n">
        <f aca="false">B17*B18</f>
        <v>300000</v>
      </c>
      <c r="C19" s="11" t="n">
        <f aca="false">C17*C18</f>
        <v>729000</v>
      </c>
      <c r="D19" s="11" t="n">
        <f aca="false">D17*D18</f>
        <v>1771470</v>
      </c>
      <c r="E19" s="11" t="n">
        <f aca="false">E17*E18</f>
        <v>4304672.1</v>
      </c>
      <c r="F19" s="11" t="n">
        <f aca="false">F17*F18</f>
        <v>10460353.203</v>
      </c>
    </row>
    <row r="21" customFormat="false" ht="15" hidden="false" customHeight="false" outlineLevel="0" collapsed="false">
      <c r="A21" s="7" t="s">
        <v>22</v>
      </c>
    </row>
    <row r="22" customFormat="false" ht="15" hidden="false" customHeight="false" outlineLevel="0" collapsed="false">
      <c r="A22" s="0" t="s">
        <v>23</v>
      </c>
      <c r="B22" s="11" t="n">
        <f aca="false">B19*$B$7</f>
        <v>9000</v>
      </c>
      <c r="C22" s="11" t="n">
        <f aca="false">C19*$B$7</f>
        <v>21870</v>
      </c>
      <c r="D22" s="11" t="n">
        <f aca="false">D19*$B$7</f>
        <v>53144.1</v>
      </c>
      <c r="E22" s="11" t="n">
        <f aca="false">E19*$B$7</f>
        <v>129140.163</v>
      </c>
      <c r="F22" s="11" t="n">
        <f aca="false">F19*$B$7</f>
        <v>313810.59609</v>
      </c>
    </row>
    <row r="23" customFormat="false" ht="15" hidden="false" customHeight="false" outlineLevel="0" collapsed="false">
      <c r="A23" s="0" t="s">
        <v>24</v>
      </c>
      <c r="B23" s="11" t="n">
        <f aca="false">B15*$B$8</f>
        <v>60000</v>
      </c>
      <c r="C23" s="11" t="n">
        <f aca="false">C15*$B$8</f>
        <v>90000</v>
      </c>
      <c r="D23" s="11" t="n">
        <f aca="false">D15*$B$8</f>
        <v>135000</v>
      </c>
      <c r="E23" s="11" t="n">
        <f aca="false">E15*$B$8</f>
        <v>202500</v>
      </c>
      <c r="F23" s="11" t="n">
        <f aca="false">F15*$B$8</f>
        <v>303750</v>
      </c>
    </row>
    <row r="24" customFormat="false" ht="15" hidden="false" customHeight="false" outlineLevel="0" collapsed="false">
      <c r="A24" s="12" t="s">
        <v>25</v>
      </c>
      <c r="B24" s="13" t="n">
        <f aca="false">B22+B23</f>
        <v>69000</v>
      </c>
      <c r="C24" s="13" t="n">
        <f aca="false">C22+C23</f>
        <v>111870</v>
      </c>
      <c r="D24" s="13" t="n">
        <f aca="false">D22+D23</f>
        <v>188144.1</v>
      </c>
      <c r="E24" s="13" t="n">
        <f aca="false">E22+E23</f>
        <v>331640.163</v>
      </c>
      <c r="F24" s="13" t="n">
        <f aca="false">F22+F23</f>
        <v>617560.59609</v>
      </c>
    </row>
    <row r="26" customFormat="false" ht="15" hidden="false" customHeight="false" outlineLevel="0" collapsed="false">
      <c r="A26" s="7" t="s">
        <v>26</v>
      </c>
    </row>
    <row r="27" customFormat="false" ht="15" hidden="false" customHeight="false" outlineLevel="0" collapsed="false">
      <c r="A27" s="0" t="s">
        <v>27</v>
      </c>
      <c r="B27" s="4" t="n">
        <v>0.45</v>
      </c>
    </row>
    <row r="28" customFormat="false" ht="15" hidden="false" customHeight="false" outlineLevel="0" collapsed="false">
      <c r="A28" s="0" t="s">
        <v>28</v>
      </c>
      <c r="B28" s="4" t="n">
        <v>0.3</v>
      </c>
    </row>
    <row r="29" customFormat="false" ht="15" hidden="false" customHeight="false" outlineLevel="0" collapsed="false">
      <c r="A29" s="0" t="s">
        <v>29</v>
      </c>
      <c r="B29" s="4" t="n">
        <v>0.15</v>
      </c>
    </row>
    <row r="31" customFormat="false" ht="15" hidden="false" customHeight="false" outlineLevel="0" collapsed="false">
      <c r="A31" s="7" t="s">
        <v>30</v>
      </c>
    </row>
    <row r="32" customFormat="false" ht="15" hidden="false" customHeight="false" outlineLevel="0" collapsed="false">
      <c r="A32" s="0" t="s">
        <v>31</v>
      </c>
      <c r="B32" s="11" t="n">
        <f aca="false">B24*$B$27</f>
        <v>31050</v>
      </c>
      <c r="C32" s="11" t="n">
        <f aca="false">C24*$B$27</f>
        <v>50341.5</v>
      </c>
      <c r="D32" s="11" t="n">
        <f aca="false">D24*$B$27</f>
        <v>84664.845</v>
      </c>
      <c r="E32" s="11" t="n">
        <f aca="false">E24*$B$27</f>
        <v>149238.07335</v>
      </c>
      <c r="F32" s="11" t="n">
        <f aca="false">F24*$B$27</f>
        <v>277902.2682405</v>
      </c>
    </row>
    <row r="33" customFormat="false" ht="15" hidden="false" customHeight="false" outlineLevel="0" collapsed="false">
      <c r="A33" s="0" t="s">
        <v>32</v>
      </c>
      <c r="B33" s="11" t="n">
        <f aca="false">B24*$B$28</f>
        <v>20700</v>
      </c>
      <c r="C33" s="11" t="n">
        <f aca="false">C24*$B$28</f>
        <v>33561</v>
      </c>
      <c r="D33" s="11" t="n">
        <f aca="false">D24*$B$28</f>
        <v>56443.23</v>
      </c>
      <c r="E33" s="11" t="n">
        <f aca="false">E24*$B$28</f>
        <v>99492.0489</v>
      </c>
      <c r="F33" s="11" t="n">
        <f aca="false">F24*$B$28</f>
        <v>185268.178827</v>
      </c>
    </row>
    <row r="34" customFormat="false" ht="15" hidden="false" customHeight="false" outlineLevel="0" collapsed="false">
      <c r="A34" s="0" t="s">
        <v>33</v>
      </c>
      <c r="B34" s="11" t="n">
        <f aca="false">B24*$B$29</f>
        <v>10350</v>
      </c>
      <c r="C34" s="11" t="n">
        <f aca="false">C24*$B$29</f>
        <v>16780.5</v>
      </c>
      <c r="D34" s="11" t="n">
        <f aca="false">D24*$B$29</f>
        <v>28221.615</v>
      </c>
      <c r="E34" s="11" t="n">
        <f aca="false">E24*$B$29</f>
        <v>49746.02445</v>
      </c>
      <c r="F34" s="11" t="n">
        <f aca="false">F24*$B$29</f>
        <v>92634.0894135</v>
      </c>
    </row>
    <row r="35" customFormat="false" ht="15" hidden="false" customHeight="false" outlineLevel="0" collapsed="false">
      <c r="A35" s="12" t="s">
        <v>34</v>
      </c>
      <c r="B35" s="13" t="n">
        <f aca="false">B32+B33+B34</f>
        <v>62100</v>
      </c>
      <c r="C35" s="13" t="n">
        <f aca="false">C32+C33+C34</f>
        <v>100683</v>
      </c>
      <c r="D35" s="13" t="n">
        <f aca="false">D32+D33+D34</f>
        <v>169329.69</v>
      </c>
      <c r="E35" s="13" t="n">
        <f aca="false">E32+E33+E34</f>
        <v>298476.1467</v>
      </c>
      <c r="F35" s="13" t="n">
        <f aca="false">F32+F33+F34</f>
        <v>555804.536481</v>
      </c>
    </row>
    <row r="37" customFormat="false" ht="15" hidden="false" customHeight="false" outlineLevel="0" collapsed="false">
      <c r="A37" s="14" t="s">
        <v>35</v>
      </c>
      <c r="B37" s="15" t="n">
        <f aca="false">B24-B35</f>
        <v>6900</v>
      </c>
      <c r="C37" s="15" t="n">
        <f aca="false">C24-C35</f>
        <v>11187</v>
      </c>
      <c r="D37" s="15" t="n">
        <f aca="false">D24-D35</f>
        <v>18814.41</v>
      </c>
      <c r="E37" s="15" t="n">
        <f aca="false">E24-E35</f>
        <v>33164.0163</v>
      </c>
      <c r="F37" s="15" t="n">
        <f aca="false">F24-F35</f>
        <v>61756.059609</v>
      </c>
    </row>
    <row r="38" customFormat="false" ht="15" hidden="false" customHeight="false" outlineLevel="0" collapsed="false">
      <c r="A38" s="0" t="s">
        <v>36</v>
      </c>
      <c r="B38" s="16" t="n">
        <f aca="false">B37/B24</f>
        <v>0.1</v>
      </c>
      <c r="C38" s="16" t="n">
        <f aca="false">C37/C24</f>
        <v>0.1</v>
      </c>
      <c r="D38" s="16" t="n">
        <f aca="false">D37/D24</f>
        <v>0.1</v>
      </c>
      <c r="E38" s="16" t="n">
        <f aca="false">E37/E24</f>
        <v>0.1</v>
      </c>
      <c r="F38" s="16" t="n">
        <f aca="false">F37/F24</f>
        <v>0.1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2026-04-01T09:33:35Z</dcterms:created>
  <dc:creator>openpyxl</dc:creator>
  <dc:description/>
  <dc:language>en-US</dc:language>
  <cp:lastModifiedBy/>
  <dcterms:modified xsi:type="dcterms:W3CDTF">2026-04-01T09:33:35Z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